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 activeTab="1"/>
  </bookViews>
  <sheets>
    <sheet name="BUGET" sheetId="1" r:id="rId1"/>
    <sheet name="Achizit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<sst xmlns="http://schemas.openxmlformats.org/spreadsheetml/2006/main" count="127" uniqueCount="99">
  <si>
    <t>Anexa 4A</t>
  </si>
  <si>
    <t>START la Antreprenoriat în mediul urban, cod SMIS 311780</t>
  </si>
  <si>
    <t>Nr. crt.</t>
  </si>
  <si>
    <t>Denumirea capitolelor şi subcapitolelor</t>
  </si>
  <si>
    <t>U.M.</t>
  </si>
  <si>
    <t>Cantitate</t>
  </si>
  <si>
    <t>Cost unitar</t>
  </si>
  <si>
    <t>Cheltuieli eligibile       (inclusiv TVA)*</t>
  </si>
  <si>
    <t>din care</t>
  </si>
  <si>
    <t>Ponderea cheltuielii in total (nerambursabil)</t>
  </si>
  <si>
    <t>Ajutor de minimis</t>
  </si>
  <si>
    <t>Contribuție proprie</t>
  </si>
  <si>
    <t>6=4*5</t>
  </si>
  <si>
    <t>Cheltuieli cu salariile personalului angajat</t>
  </si>
  <si>
    <t>max. 216.000 aferent buget ajutor de minimic</t>
  </si>
  <si>
    <t>1.1</t>
  </si>
  <si>
    <t>Salarii (nivelul brut din CIM)</t>
  </si>
  <si>
    <t>1.2</t>
  </si>
  <si>
    <t xml:space="preserve">Onorarii și alte venituri asimilate salariilor </t>
  </si>
  <si>
    <t>1.3</t>
  </si>
  <si>
    <t>Contribuţii sociale aferente salariilor - angajator (2,25%)</t>
  </si>
  <si>
    <t>Cheltuieli cu deplasarea personalului întreprinderilor sprijinite</t>
  </si>
  <si>
    <t>2.1</t>
  </si>
  <si>
    <t>Cheltuieli pentru cazare</t>
  </si>
  <si>
    <t>2.2</t>
  </si>
  <si>
    <t>Cheltuieli diurna personal propriu</t>
  </si>
  <si>
    <t>2.3</t>
  </si>
  <si>
    <t>Cheltuieli pentru transportul persoanelor (bilete, combustibil)</t>
  </si>
  <si>
    <t>Cheltuieli aferente diverselor achiziții de servicii specializate, pentru care beneficiarul ajutorului de minimis nu are expertiza necesară</t>
  </si>
  <si>
    <t>3.1</t>
  </si>
  <si>
    <t>Cheltuieli servicii contabilitate</t>
  </si>
  <si>
    <t>3.2</t>
  </si>
  <si>
    <t>Cheltuieli servicii protecția muncii și PSI</t>
  </si>
  <si>
    <t>3.3</t>
  </si>
  <si>
    <t>Cheltuieli servicii ..............</t>
  </si>
  <si>
    <t>3.4</t>
  </si>
  <si>
    <t>Cheltuieli achiziții active fixe corporale corporale (altele decât terenuri și imobile), obiecte de inventar, materii prime și materiale, inclusiv materiale consumabile</t>
  </si>
  <si>
    <t>4.1</t>
  </si>
  <si>
    <t>Cheltuieli achiziții echipamente</t>
  </si>
  <si>
    <t>4.2</t>
  </si>
  <si>
    <t>Cheltuieli achiziții obiecte de inventar</t>
  </si>
  <si>
    <t>4.3</t>
  </si>
  <si>
    <t>Cheltuieli achiziții materii prime, materiale consumabile</t>
  </si>
  <si>
    <t>Cheltuieli închirieri</t>
  </si>
  <si>
    <t>5.1</t>
  </si>
  <si>
    <t>Cheltuieli închiriere spatii</t>
  </si>
  <si>
    <t>5.2</t>
  </si>
  <si>
    <t>Cheltuieli închiriere echipamente</t>
  </si>
  <si>
    <t>5.3</t>
  </si>
  <si>
    <t>Cheltuieli închiriere mijloace de transport</t>
  </si>
  <si>
    <t>Cheltuieli de leasing fără achiziție (leasing operațional)</t>
  </si>
  <si>
    <t>6.1</t>
  </si>
  <si>
    <t>Cheltuieli rate leasing echipamente</t>
  </si>
  <si>
    <t>6.2</t>
  </si>
  <si>
    <t>Cheltuieli rate leasing mijloace de transport</t>
  </si>
  <si>
    <t>Utilităţi aferente funcţionării întreprinderilor</t>
  </si>
  <si>
    <t>7.1</t>
  </si>
  <si>
    <t>Cheltuieli abonamente telefonice</t>
  </si>
  <si>
    <t>7.2</t>
  </si>
  <si>
    <t>Cheltuieli utilități (energie electrică, apă-canal, salubritate, gaz etc.)</t>
  </si>
  <si>
    <t>7.3</t>
  </si>
  <si>
    <t>Cheltuieli cu ...............</t>
  </si>
  <si>
    <t xml:space="preserve">Servicii de administrare a clădirilor </t>
  </si>
  <si>
    <t>8.1</t>
  </si>
  <si>
    <t>Cheltuieli cu pază, securitate</t>
  </si>
  <si>
    <t>8.2</t>
  </si>
  <si>
    <t>Cheltuieli mentenanță servicii supraveghere video</t>
  </si>
  <si>
    <t xml:space="preserve">Servicii întreţinere/reparare echipamente, mijloace de transport </t>
  </si>
  <si>
    <t xml:space="preserve">Arhivare documente </t>
  </si>
  <si>
    <r>
      <rPr>
        <b/>
        <sz val="12"/>
        <color rgb="FF002060"/>
        <rFont val="Calibri"/>
        <charset val="134"/>
      </rPr>
      <t>Amortizare active (</t>
    </r>
    <r>
      <rPr>
        <b/>
        <i/>
        <sz val="12"/>
        <color indexed="56"/>
        <rFont val="Calibri"/>
        <charset val="134"/>
      </rPr>
      <t>altele decât cele achiziționate prin plan)</t>
    </r>
  </si>
  <si>
    <t xml:space="preserve">Cheltuieli financiare (bancare) şi juridice (onorarii) </t>
  </si>
  <si>
    <t>Conectare la reţele informatice (internet)</t>
  </si>
  <si>
    <t xml:space="preserve">Cheltuieli de informare şi publicitate </t>
  </si>
  <si>
    <t>Alte cheltuieli aferente funcţionării întreprinderilor</t>
  </si>
  <si>
    <t>15.1</t>
  </si>
  <si>
    <t>Prelucrare de date</t>
  </si>
  <si>
    <t>15.2</t>
  </si>
  <si>
    <t>Întreţinere, actualizare si dezvoltare aplicaţii informatice</t>
  </si>
  <si>
    <t>15.3</t>
  </si>
  <si>
    <t>Publicaţii, cărţi, reviste specialitate, în format tipărit/electronic</t>
  </si>
  <si>
    <t>15.4</t>
  </si>
  <si>
    <t>Concesiuni, brevete, licenţe, drepturi şi active similare</t>
  </si>
  <si>
    <t>Cheltuieli garanții bănci/instituții financiare (prime de asigurare)</t>
  </si>
  <si>
    <t>Total general</t>
  </si>
  <si>
    <t>Anexa 4B</t>
  </si>
  <si>
    <t xml:space="preserve"> Achizitii mijloace fixe, obiecte de inventar, materii prime, materiale consumabile</t>
  </si>
  <si>
    <t>UM</t>
  </si>
  <si>
    <t>Pret unitar   (fără TVA)</t>
  </si>
  <si>
    <t>Valoare totala</t>
  </si>
  <si>
    <t>Valoare fără TVA</t>
  </si>
  <si>
    <t>TVA</t>
  </si>
  <si>
    <t>6 = 4 x 5</t>
  </si>
  <si>
    <t>7 = 6 x 19%</t>
  </si>
  <si>
    <t>Achiziții active corporale</t>
  </si>
  <si>
    <t>.............................</t>
  </si>
  <si>
    <t>buc</t>
  </si>
  <si>
    <t>Achiziții active necorporale</t>
  </si>
  <si>
    <t>Achiziții obiecte de inventar/materii prime, materiale consumabile</t>
  </si>
  <si>
    <t xml:space="preserve">            Total 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</si>
</sst>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</numFmts>
  <fonts count="38">
    <font>
      <sz val="11"/>
      <color theme="1"/>
      <name val="Aptos Narrow"/>
      <charset val="238"/>
      <scheme val="minor"/>
    </font>
    <font>
      <b/>
      <sz val="11"/>
      <name val="Aptos Narrow"/>
      <charset val="134"/>
      <scheme val="minor"/>
    </font>
    <font>
      <b/>
      <sz val="11"/>
      <color rgb="FF002060"/>
      <name val="Aptos Narrow"/>
      <charset val="238"/>
      <scheme val="minor"/>
    </font>
    <font>
      <b/>
      <sz val="11"/>
      <color indexed="8"/>
      <name val="Aptos Narrow"/>
      <charset val="238"/>
      <scheme val="minor"/>
    </font>
    <font>
      <b/>
      <sz val="10"/>
      <color theme="0"/>
      <name val="Aptos Narrow"/>
      <charset val="238"/>
      <scheme val="minor"/>
    </font>
    <font>
      <i/>
      <sz val="10"/>
      <color rgb="FF002060"/>
      <name val="Aptos Narrow"/>
      <charset val="238"/>
      <scheme val="minor"/>
    </font>
    <font>
      <sz val="11"/>
      <color rgb="FF002060"/>
      <name val="Aptos Narrow"/>
      <charset val="238"/>
      <scheme val="minor"/>
    </font>
    <font>
      <i/>
      <sz val="11"/>
      <color rgb="FF002060"/>
      <name val="Aptos Narrow"/>
      <charset val="238"/>
      <scheme val="minor"/>
    </font>
    <font>
      <sz val="11"/>
      <color rgb="FF002060"/>
      <name val="Aptos Narrow"/>
      <charset val="134"/>
      <scheme val="minor"/>
    </font>
    <font>
      <b/>
      <sz val="11"/>
      <color theme="0"/>
      <name val="Aptos Narrow"/>
      <charset val="134"/>
      <scheme val="minor"/>
    </font>
    <font>
      <b/>
      <sz val="12"/>
      <color theme="0"/>
      <name val="Aptos Narrow"/>
      <charset val="134"/>
      <scheme val="minor"/>
    </font>
    <font>
      <sz val="12"/>
      <color theme="1"/>
      <name val="Calibri"/>
      <charset val="134"/>
    </font>
    <font>
      <b/>
      <sz val="12"/>
      <name val="Calibri"/>
      <charset val="134"/>
    </font>
    <font>
      <b/>
      <sz val="12"/>
      <color theme="0"/>
      <name val="Calibri"/>
      <charset val="134"/>
    </font>
    <font>
      <i/>
      <sz val="12"/>
      <color rgb="FF002060"/>
      <name val="Calibri"/>
      <charset val="134"/>
    </font>
    <font>
      <b/>
      <sz val="12"/>
      <color rgb="FF002060"/>
      <name val="Calibri"/>
      <charset val="134"/>
    </font>
    <font>
      <sz val="12"/>
      <color rgb="FF002060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i/>
      <sz val="12"/>
      <color indexed="56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9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3" fontId="9" fillId="3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 wrapText="1"/>
    </xf>
    <xf numFmtId="4" fontId="15" fillId="5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 applyProtection="1">
      <alignment horizontal="center" vertical="center" wrapText="1"/>
      <protection locked="0"/>
    </xf>
    <xf numFmtId="1" fontId="15" fillId="5" borderId="2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1" fontId="15" fillId="7" borderId="2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vertical="center" wrapText="1"/>
    </xf>
    <xf numFmtId="4" fontId="15" fillId="7" borderId="2" xfId="0" applyNumberFormat="1" applyFont="1" applyFill="1" applyBorder="1" applyAlignment="1">
      <alignment horizontal="center" vertical="center" wrapText="1"/>
    </xf>
    <xf numFmtId="4" fontId="15" fillId="7" borderId="2" xfId="0" applyNumberFormat="1" applyFont="1" applyFill="1" applyBorder="1" applyAlignment="1" applyProtection="1">
      <alignment horizontal="center" vertical="center" wrapText="1"/>
      <protection locked="0"/>
    </xf>
    <xf numFmtId="4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left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10" fontId="15" fillId="5" borderId="2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10" fontId="15" fillId="7" borderId="2" xfId="0" applyNumberFormat="1" applyFont="1" applyFill="1" applyBorder="1" applyAlignment="1">
      <alignment horizontal="center" vertical="center" wrapText="1"/>
    </xf>
    <xf numFmtId="10" fontId="15" fillId="5" borderId="3" xfId="0" applyNumberFormat="1" applyFont="1" applyFill="1" applyBorder="1" applyAlignment="1">
      <alignment horizontal="center" vertical="center" wrapText="1"/>
    </xf>
    <xf numFmtId="9" fontId="15" fillId="2" borderId="2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55"/>
  <sheetViews>
    <sheetView topLeftCell="C47" workbookViewId="0">
      <selection activeCell="C38" sqref="C38"/>
    </sheetView>
  </sheetViews>
  <sheetFormatPr defaultColWidth="8.88333333333333" defaultRowHeight="15.6"/>
  <cols>
    <col min="1" max="1" width="4.71666666666667" style="26" customWidth="1"/>
    <col min="2" max="2" width="11.6083333333333" style="26" customWidth="1"/>
    <col min="3" max="3" width="72.775" style="26" customWidth="1"/>
    <col min="4" max="4" width="8.88333333333333" style="26" customWidth="1"/>
    <col min="5" max="5" width="11.5" style="26" customWidth="1"/>
    <col min="6" max="6" width="11.6083333333333" style="26" customWidth="1"/>
    <col min="7" max="7" width="14.6083333333333" style="26" customWidth="1"/>
    <col min="8" max="8" width="14.3833333333333" style="26" customWidth="1"/>
    <col min="9" max="9" width="11.7166666666667" style="26" customWidth="1"/>
    <col min="10" max="10" width="14.1083333333333" style="26" customWidth="1"/>
    <col min="11" max="11" width="12.3833333333333" style="26" customWidth="1"/>
    <col min="12" max="16384" width="8.88333333333333" style="26"/>
  </cols>
  <sheetData>
    <row r="1" spans="2:2">
      <c r="B1" s="27" t="s">
        <v>0</v>
      </c>
    </row>
    <row r="2" ht="23.7" customHeight="1" spans="3:9">
      <c r="C2" s="28" t="s">
        <v>1</v>
      </c>
      <c r="D2" s="28"/>
      <c r="E2" s="28"/>
      <c r="F2" s="28"/>
      <c r="G2" s="28"/>
      <c r="H2" s="28"/>
      <c r="I2" s="28"/>
    </row>
    <row r="4" ht="0.75" customHeight="1"/>
    <row r="5" ht="37.2" customHeight="1" spans="2:10">
      <c r="B5" s="29" t="s">
        <v>2</v>
      </c>
      <c r="C5" s="30" t="s">
        <v>3</v>
      </c>
      <c r="D5" s="29" t="s">
        <v>4</v>
      </c>
      <c r="E5" s="29" t="s">
        <v>5</v>
      </c>
      <c r="F5" s="29" t="s">
        <v>6</v>
      </c>
      <c r="G5" s="30" t="s">
        <v>7</v>
      </c>
      <c r="H5" s="31" t="s">
        <v>8</v>
      </c>
      <c r="I5" s="31"/>
      <c r="J5" s="30" t="s">
        <v>9</v>
      </c>
    </row>
    <row r="6" ht="31.2" spans="2:10">
      <c r="B6" s="32"/>
      <c r="C6" s="30"/>
      <c r="D6" s="32"/>
      <c r="E6" s="32"/>
      <c r="F6" s="32"/>
      <c r="G6" s="30"/>
      <c r="H6" s="30" t="s">
        <v>10</v>
      </c>
      <c r="I6" s="30" t="s">
        <v>11</v>
      </c>
      <c r="J6" s="30"/>
    </row>
    <row r="7" spans="2:10">
      <c r="B7" s="33">
        <v>1</v>
      </c>
      <c r="C7" s="34">
        <v>2</v>
      </c>
      <c r="D7" s="34">
        <v>3</v>
      </c>
      <c r="E7" s="34">
        <v>4</v>
      </c>
      <c r="F7" s="34">
        <v>5</v>
      </c>
      <c r="G7" s="34" t="s">
        <v>12</v>
      </c>
      <c r="H7" s="34">
        <v>7</v>
      </c>
      <c r="I7" s="34">
        <v>8</v>
      </c>
      <c r="J7" s="34">
        <v>8</v>
      </c>
    </row>
    <row r="8" spans="2:11">
      <c r="B8" s="35">
        <v>1</v>
      </c>
      <c r="C8" s="36" t="s">
        <v>13</v>
      </c>
      <c r="D8" s="36"/>
      <c r="E8" s="36"/>
      <c r="F8" s="36"/>
      <c r="G8" s="37">
        <f>G9+G14+G15</f>
        <v>0</v>
      </c>
      <c r="H8" s="37">
        <f>H9+H14+H15</f>
        <v>0</v>
      </c>
      <c r="I8" s="37">
        <f>I9+I14+I15</f>
        <v>0</v>
      </c>
      <c r="J8" s="52" t="e">
        <f>H8/H55</f>
        <v>#DIV/0!</v>
      </c>
      <c r="K8" s="26" t="s">
        <v>14</v>
      </c>
    </row>
    <row r="9" spans="2:10">
      <c r="B9" s="38" t="s">
        <v>15</v>
      </c>
      <c r="C9" s="39" t="s">
        <v>16</v>
      </c>
      <c r="D9" s="39"/>
      <c r="E9" s="39"/>
      <c r="F9" s="39"/>
      <c r="G9" s="40">
        <f>SUM(G10:G13)</f>
        <v>0</v>
      </c>
      <c r="H9" s="40">
        <f>SUM(H10:H13)</f>
        <v>0</v>
      </c>
      <c r="I9" s="40">
        <f t="shared" ref="I9" si="0">SUM(I10:I13)</f>
        <v>0</v>
      </c>
      <c r="J9" s="53"/>
    </row>
    <row r="10" spans="2:10">
      <c r="B10" s="38"/>
      <c r="C10" s="39"/>
      <c r="D10" s="39"/>
      <c r="E10" s="39"/>
      <c r="F10" s="39"/>
      <c r="G10" s="40">
        <f>E10*F10</f>
        <v>0</v>
      </c>
      <c r="H10" s="40"/>
      <c r="I10" s="40"/>
      <c r="J10" s="54"/>
    </row>
    <row r="11" spans="2:10">
      <c r="B11" s="38"/>
      <c r="C11" s="39"/>
      <c r="D11" s="39"/>
      <c r="E11" s="39"/>
      <c r="F11" s="39"/>
      <c r="G11" s="40">
        <f t="shared" ref="G11:G13" si="1">E11*F11</f>
        <v>0</v>
      </c>
      <c r="H11" s="40"/>
      <c r="I11" s="40"/>
      <c r="J11" s="54"/>
    </row>
    <row r="12" spans="2:10">
      <c r="B12" s="38"/>
      <c r="C12" s="39"/>
      <c r="D12" s="39"/>
      <c r="E12" s="39"/>
      <c r="F12" s="39"/>
      <c r="G12" s="40">
        <f t="shared" si="1"/>
        <v>0</v>
      </c>
      <c r="H12" s="40"/>
      <c r="I12" s="40"/>
      <c r="J12" s="54"/>
    </row>
    <row r="13" spans="2:10">
      <c r="B13" s="38"/>
      <c r="C13" s="39"/>
      <c r="D13" s="39"/>
      <c r="E13" s="39"/>
      <c r="F13" s="39"/>
      <c r="G13" s="40">
        <f t="shared" si="1"/>
        <v>0</v>
      </c>
      <c r="H13" s="40"/>
      <c r="I13" s="40"/>
      <c r="J13" s="54"/>
    </row>
    <row r="14" spans="2:10">
      <c r="B14" s="38" t="s">
        <v>17</v>
      </c>
      <c r="C14" s="39" t="s">
        <v>18</v>
      </c>
      <c r="D14" s="39"/>
      <c r="E14" s="39"/>
      <c r="F14" s="39"/>
      <c r="G14" s="40">
        <v>0</v>
      </c>
      <c r="H14" s="40">
        <v>0</v>
      </c>
      <c r="I14" s="40">
        <f t="shared" ref="I14:I15" si="2">G14-H14</f>
        <v>0</v>
      </c>
      <c r="J14" s="54"/>
    </row>
    <row r="15" spans="2:10">
      <c r="B15" s="38" t="s">
        <v>19</v>
      </c>
      <c r="C15" s="39" t="s">
        <v>20</v>
      </c>
      <c r="D15" s="39"/>
      <c r="E15" s="39"/>
      <c r="F15" s="39"/>
      <c r="G15" s="40">
        <f>E15*F15</f>
        <v>0</v>
      </c>
      <c r="H15" s="40">
        <v>0</v>
      </c>
      <c r="I15" s="40">
        <f t="shared" si="2"/>
        <v>0</v>
      </c>
      <c r="J15" s="55"/>
    </row>
    <row r="16" spans="2:10">
      <c r="B16" s="35">
        <v>2</v>
      </c>
      <c r="C16" s="36" t="s">
        <v>21</v>
      </c>
      <c r="D16" s="36"/>
      <c r="E16" s="36"/>
      <c r="F16" s="36"/>
      <c r="G16" s="37">
        <f>G17+G18+G19</f>
        <v>0</v>
      </c>
      <c r="H16" s="37">
        <f>H17+H18+H19</f>
        <v>0</v>
      </c>
      <c r="I16" s="37">
        <f>I17+I18+I19</f>
        <v>0</v>
      </c>
      <c r="J16" s="52" t="e">
        <f>H16/H55</f>
        <v>#DIV/0!</v>
      </c>
    </row>
    <row r="17" spans="2:10">
      <c r="B17" s="38" t="s">
        <v>22</v>
      </c>
      <c r="C17" s="39" t="s">
        <v>23</v>
      </c>
      <c r="D17" s="39"/>
      <c r="E17" s="39"/>
      <c r="F17" s="39"/>
      <c r="G17" s="40">
        <v>0</v>
      </c>
      <c r="H17" s="40">
        <v>0</v>
      </c>
      <c r="I17" s="40">
        <f>G17-H17</f>
        <v>0</v>
      </c>
      <c r="J17" s="53"/>
    </row>
    <row r="18" spans="2:10">
      <c r="B18" s="38" t="s">
        <v>24</v>
      </c>
      <c r="C18" s="39" t="s">
        <v>25</v>
      </c>
      <c r="D18" s="39"/>
      <c r="E18" s="39"/>
      <c r="F18" s="39"/>
      <c r="G18" s="40">
        <v>0</v>
      </c>
      <c r="H18" s="40">
        <v>0</v>
      </c>
      <c r="I18" s="40">
        <f t="shared" ref="I18:I19" si="3">G18-H18</f>
        <v>0</v>
      </c>
      <c r="J18" s="54"/>
    </row>
    <row r="19" spans="2:10">
      <c r="B19" s="38" t="s">
        <v>26</v>
      </c>
      <c r="C19" s="39" t="s">
        <v>27</v>
      </c>
      <c r="D19" s="39"/>
      <c r="E19" s="39"/>
      <c r="F19" s="39"/>
      <c r="G19" s="40">
        <v>0</v>
      </c>
      <c r="H19" s="40">
        <v>0</v>
      </c>
      <c r="I19" s="40">
        <f t="shared" si="3"/>
        <v>0</v>
      </c>
      <c r="J19" s="54"/>
    </row>
    <row r="20" ht="31.2" spans="2:10">
      <c r="B20" s="35">
        <v>3</v>
      </c>
      <c r="C20" s="36" t="s">
        <v>28</v>
      </c>
      <c r="D20" s="36"/>
      <c r="E20" s="36"/>
      <c r="F20" s="36"/>
      <c r="G20" s="37">
        <f>G21+G22+G23+G24</f>
        <v>0</v>
      </c>
      <c r="H20" s="37">
        <f>H21+H22+H23+H24</f>
        <v>0</v>
      </c>
      <c r="I20" s="37">
        <f>I21+I22+I23+I24</f>
        <v>0</v>
      </c>
      <c r="J20" s="52" t="e">
        <f>H20/H55</f>
        <v>#DIV/0!</v>
      </c>
    </row>
    <row r="21" spans="2:10">
      <c r="B21" s="38" t="s">
        <v>29</v>
      </c>
      <c r="C21" s="39" t="s">
        <v>30</v>
      </c>
      <c r="D21" s="39"/>
      <c r="E21" s="39"/>
      <c r="F21" s="39"/>
      <c r="G21" s="40">
        <f t="shared" ref="G21:G42" si="4">E21*F21</f>
        <v>0</v>
      </c>
      <c r="H21" s="40">
        <v>0</v>
      </c>
      <c r="I21" s="40">
        <f>G21-H21</f>
        <v>0</v>
      </c>
      <c r="J21" s="53"/>
    </row>
    <row r="22" spans="2:10">
      <c r="B22" s="38" t="s">
        <v>31</v>
      </c>
      <c r="C22" s="39" t="s">
        <v>32</v>
      </c>
      <c r="D22" s="39"/>
      <c r="E22" s="39"/>
      <c r="F22" s="39"/>
      <c r="G22" s="40">
        <f t="shared" si="4"/>
        <v>0</v>
      </c>
      <c r="H22" s="40">
        <v>0</v>
      </c>
      <c r="I22" s="40">
        <f t="shared" ref="I22:I24" si="5">G22-H22</f>
        <v>0</v>
      </c>
      <c r="J22" s="54"/>
    </row>
    <row r="23" spans="2:10">
      <c r="B23" s="38" t="s">
        <v>33</v>
      </c>
      <c r="C23" s="39" t="s">
        <v>34</v>
      </c>
      <c r="D23" s="39"/>
      <c r="E23" s="39"/>
      <c r="F23" s="39"/>
      <c r="G23" s="40">
        <f t="shared" si="4"/>
        <v>0</v>
      </c>
      <c r="H23" s="40">
        <v>0</v>
      </c>
      <c r="I23" s="40">
        <f t="shared" si="5"/>
        <v>0</v>
      </c>
      <c r="J23" s="54"/>
    </row>
    <row r="24" spans="2:10">
      <c r="B24" s="38" t="s">
        <v>35</v>
      </c>
      <c r="C24" s="39" t="s">
        <v>34</v>
      </c>
      <c r="D24" s="39"/>
      <c r="E24" s="39"/>
      <c r="F24" s="39"/>
      <c r="G24" s="40">
        <f t="shared" si="4"/>
        <v>0</v>
      </c>
      <c r="H24" s="40">
        <v>0</v>
      </c>
      <c r="I24" s="40">
        <f t="shared" si="5"/>
        <v>0</v>
      </c>
      <c r="J24" s="55"/>
    </row>
    <row r="25" ht="31.2" spans="2:10">
      <c r="B25" s="41">
        <v>4</v>
      </c>
      <c r="C25" s="36" t="s">
        <v>36</v>
      </c>
      <c r="D25" s="36"/>
      <c r="E25" s="36"/>
      <c r="F25" s="36"/>
      <c r="G25" s="37">
        <f>G26+G27+G28</f>
        <v>0</v>
      </c>
      <c r="H25" s="37">
        <f>H26+H27+H28</f>
        <v>0</v>
      </c>
      <c r="I25" s="37">
        <f>I26+I27+I28</f>
        <v>0</v>
      </c>
      <c r="J25" s="52" t="e">
        <f>H25/H55</f>
        <v>#DIV/0!</v>
      </c>
    </row>
    <row r="26" spans="2:10">
      <c r="B26" s="38" t="s">
        <v>37</v>
      </c>
      <c r="C26" s="42" t="s">
        <v>38</v>
      </c>
      <c r="D26" s="42"/>
      <c r="E26" s="42"/>
      <c r="F26" s="42"/>
      <c r="G26" s="40">
        <f t="shared" si="4"/>
        <v>0</v>
      </c>
      <c r="H26" s="40">
        <v>0</v>
      </c>
      <c r="I26" s="40">
        <f>G26-H26</f>
        <v>0</v>
      </c>
      <c r="J26" s="53"/>
    </row>
    <row r="27" spans="2:10">
      <c r="B27" s="38" t="s">
        <v>39</v>
      </c>
      <c r="C27" s="42" t="s">
        <v>40</v>
      </c>
      <c r="D27" s="42"/>
      <c r="E27" s="42"/>
      <c r="F27" s="42"/>
      <c r="G27" s="40">
        <f t="shared" si="4"/>
        <v>0</v>
      </c>
      <c r="H27" s="40">
        <v>0</v>
      </c>
      <c r="I27" s="40">
        <f t="shared" ref="I27:I28" si="6">G27-H27</f>
        <v>0</v>
      </c>
      <c r="J27" s="54"/>
    </row>
    <row r="28" spans="2:10">
      <c r="B28" s="38" t="s">
        <v>41</v>
      </c>
      <c r="C28" s="42" t="s">
        <v>42</v>
      </c>
      <c r="D28" s="42"/>
      <c r="E28" s="42"/>
      <c r="F28" s="42"/>
      <c r="G28" s="40">
        <f t="shared" si="4"/>
        <v>0</v>
      </c>
      <c r="H28" s="40">
        <v>0</v>
      </c>
      <c r="I28" s="40">
        <f t="shared" si="6"/>
        <v>0</v>
      </c>
      <c r="J28" s="54"/>
    </row>
    <row r="29" spans="2:10">
      <c r="B29" s="41">
        <v>5</v>
      </c>
      <c r="C29" s="36" t="s">
        <v>43</v>
      </c>
      <c r="D29" s="36"/>
      <c r="E29" s="36"/>
      <c r="F29" s="36"/>
      <c r="G29" s="37">
        <f>G30+G31+G32</f>
        <v>0</v>
      </c>
      <c r="H29" s="37">
        <f>H30+H31+H32</f>
        <v>0</v>
      </c>
      <c r="I29" s="37">
        <f>I30+I31+I32</f>
        <v>0</v>
      </c>
      <c r="J29" s="52" t="e">
        <f>H29/H55</f>
        <v>#DIV/0!</v>
      </c>
    </row>
    <row r="30" spans="2:10">
      <c r="B30" s="38" t="s">
        <v>44</v>
      </c>
      <c r="C30" s="39" t="s">
        <v>45</v>
      </c>
      <c r="D30" s="39"/>
      <c r="E30" s="39"/>
      <c r="F30" s="39"/>
      <c r="G30" s="40">
        <f t="shared" si="4"/>
        <v>0</v>
      </c>
      <c r="H30" s="40">
        <v>0</v>
      </c>
      <c r="I30" s="40">
        <f>G30-H30</f>
        <v>0</v>
      </c>
      <c r="J30" s="53"/>
    </row>
    <row r="31" spans="2:10">
      <c r="B31" s="38" t="s">
        <v>46</v>
      </c>
      <c r="C31" s="39" t="s">
        <v>47</v>
      </c>
      <c r="D31" s="39"/>
      <c r="E31" s="39"/>
      <c r="F31" s="39"/>
      <c r="G31" s="40">
        <f t="shared" si="4"/>
        <v>0</v>
      </c>
      <c r="H31" s="40">
        <v>0</v>
      </c>
      <c r="I31" s="40">
        <f t="shared" ref="I31:I32" si="7">G31-H31</f>
        <v>0</v>
      </c>
      <c r="J31" s="54"/>
    </row>
    <row r="32" spans="2:10">
      <c r="B32" s="38" t="s">
        <v>48</v>
      </c>
      <c r="C32" s="39" t="s">
        <v>49</v>
      </c>
      <c r="D32" s="39"/>
      <c r="E32" s="39"/>
      <c r="F32" s="39"/>
      <c r="G32" s="40">
        <f t="shared" si="4"/>
        <v>0</v>
      </c>
      <c r="H32" s="40">
        <v>0</v>
      </c>
      <c r="I32" s="40">
        <f t="shared" si="7"/>
        <v>0</v>
      </c>
      <c r="J32" s="55"/>
    </row>
    <row r="33" spans="2:10">
      <c r="B33" s="41">
        <v>6</v>
      </c>
      <c r="C33" s="36" t="s">
        <v>50</v>
      </c>
      <c r="D33" s="36"/>
      <c r="E33" s="36"/>
      <c r="F33" s="36"/>
      <c r="G33" s="37">
        <f>G34+G35</f>
        <v>0</v>
      </c>
      <c r="H33" s="37">
        <f>H34+H35</f>
        <v>0</v>
      </c>
      <c r="I33" s="37">
        <f>I34+I35</f>
        <v>0</v>
      </c>
      <c r="J33" s="52" t="e">
        <f>H33/H55</f>
        <v>#DIV/0!</v>
      </c>
    </row>
    <row r="34" spans="2:10">
      <c r="B34" s="38" t="s">
        <v>51</v>
      </c>
      <c r="C34" s="39" t="s">
        <v>52</v>
      </c>
      <c r="D34" s="39"/>
      <c r="E34" s="39"/>
      <c r="F34" s="39"/>
      <c r="G34" s="40">
        <f t="shared" si="4"/>
        <v>0</v>
      </c>
      <c r="H34" s="40">
        <v>0</v>
      </c>
      <c r="I34" s="40">
        <f>G34-H34</f>
        <v>0</v>
      </c>
      <c r="J34" s="53"/>
    </row>
    <row r="35" spans="2:10">
      <c r="B35" s="38" t="s">
        <v>53</v>
      </c>
      <c r="C35" s="39" t="s">
        <v>54</v>
      </c>
      <c r="D35" s="39"/>
      <c r="E35" s="39"/>
      <c r="F35" s="39"/>
      <c r="G35" s="40">
        <f t="shared" si="4"/>
        <v>0</v>
      </c>
      <c r="H35" s="40">
        <v>0</v>
      </c>
      <c r="I35" s="40">
        <f>G35-H35</f>
        <v>0</v>
      </c>
      <c r="J35" s="54"/>
    </row>
    <row r="36" spans="2:10">
      <c r="B36" s="41">
        <v>7</v>
      </c>
      <c r="C36" s="36" t="s">
        <v>55</v>
      </c>
      <c r="D36" s="36"/>
      <c r="E36" s="36"/>
      <c r="F36" s="36"/>
      <c r="G36" s="37">
        <f>G37+G38+G39</f>
        <v>0</v>
      </c>
      <c r="H36" s="37">
        <f>H37+H38+H39</f>
        <v>0</v>
      </c>
      <c r="I36" s="37">
        <f>I37+I38+I39</f>
        <v>0</v>
      </c>
      <c r="J36" s="52" t="e">
        <f>H36/H55</f>
        <v>#DIV/0!</v>
      </c>
    </row>
    <row r="37" spans="2:10">
      <c r="B37" s="43" t="s">
        <v>56</v>
      </c>
      <c r="C37" s="39" t="s">
        <v>57</v>
      </c>
      <c r="D37" s="39"/>
      <c r="E37" s="39"/>
      <c r="F37" s="39"/>
      <c r="G37" s="40">
        <f t="shared" si="4"/>
        <v>0</v>
      </c>
      <c r="H37" s="40">
        <v>0</v>
      </c>
      <c r="I37" s="40">
        <f>G37-H37</f>
        <v>0</v>
      </c>
      <c r="J37" s="53"/>
    </row>
    <row r="38" spans="2:10">
      <c r="B38" s="43" t="s">
        <v>58</v>
      </c>
      <c r="C38" s="39" t="s">
        <v>59</v>
      </c>
      <c r="D38" s="39"/>
      <c r="E38" s="39"/>
      <c r="F38" s="39"/>
      <c r="G38" s="40">
        <f t="shared" si="4"/>
        <v>0</v>
      </c>
      <c r="H38" s="40">
        <v>0</v>
      </c>
      <c r="I38" s="40">
        <f t="shared" ref="I38:I39" si="8">G38-H38</f>
        <v>0</v>
      </c>
      <c r="J38" s="54"/>
    </row>
    <row r="39" spans="2:10">
      <c r="B39" s="43" t="s">
        <v>60</v>
      </c>
      <c r="C39" s="39" t="s">
        <v>61</v>
      </c>
      <c r="D39" s="39"/>
      <c r="E39" s="39"/>
      <c r="F39" s="39"/>
      <c r="G39" s="40">
        <f t="shared" si="4"/>
        <v>0</v>
      </c>
      <c r="H39" s="40">
        <v>0</v>
      </c>
      <c r="I39" s="40">
        <f t="shared" si="8"/>
        <v>0</v>
      </c>
      <c r="J39" s="55"/>
    </row>
    <row r="40" spans="2:10">
      <c r="B40" s="44">
        <v>8</v>
      </c>
      <c r="C40" s="45" t="s">
        <v>62</v>
      </c>
      <c r="D40" s="45"/>
      <c r="E40" s="45"/>
      <c r="F40" s="45"/>
      <c r="G40" s="46">
        <f>G41+G42</f>
        <v>0</v>
      </c>
      <c r="H40" s="46">
        <f>H41+H42</f>
        <v>0</v>
      </c>
      <c r="I40" s="46">
        <f>I41+I42</f>
        <v>0</v>
      </c>
      <c r="J40" s="56" t="e">
        <f>H40/H55</f>
        <v>#DIV/0!</v>
      </c>
    </row>
    <row r="41" spans="2:10">
      <c r="B41" s="43" t="s">
        <v>63</v>
      </c>
      <c r="C41" s="39" t="s">
        <v>64</v>
      </c>
      <c r="D41" s="39"/>
      <c r="E41" s="39"/>
      <c r="F41" s="39"/>
      <c r="G41" s="40">
        <f t="shared" si="4"/>
        <v>0</v>
      </c>
      <c r="H41" s="40">
        <v>0</v>
      </c>
      <c r="I41" s="40">
        <f t="shared" ref="I41:I50" si="9">G41-H41</f>
        <v>0</v>
      </c>
      <c r="J41" s="53"/>
    </row>
    <row r="42" spans="2:10">
      <c r="B42" s="43" t="s">
        <v>65</v>
      </c>
      <c r="C42" s="39" t="s">
        <v>66</v>
      </c>
      <c r="D42" s="39"/>
      <c r="E42" s="39"/>
      <c r="F42" s="39"/>
      <c r="G42" s="40">
        <f t="shared" si="4"/>
        <v>0</v>
      </c>
      <c r="H42" s="40">
        <v>0</v>
      </c>
      <c r="I42" s="40">
        <f t="shared" si="9"/>
        <v>0</v>
      </c>
      <c r="J42" s="55"/>
    </row>
    <row r="43" spans="2:10">
      <c r="B43" s="44">
        <v>9</v>
      </c>
      <c r="C43" s="45" t="s">
        <v>67</v>
      </c>
      <c r="D43" s="45"/>
      <c r="E43" s="45"/>
      <c r="F43" s="45"/>
      <c r="G43" s="47">
        <v>0</v>
      </c>
      <c r="H43" s="47">
        <v>0</v>
      </c>
      <c r="I43" s="47">
        <f t="shared" si="9"/>
        <v>0</v>
      </c>
      <c r="J43" s="56" t="e">
        <f>H43/H55</f>
        <v>#DIV/0!</v>
      </c>
    </row>
    <row r="44" spans="2:10">
      <c r="B44" s="44">
        <v>10</v>
      </c>
      <c r="C44" s="45" t="s">
        <v>68</v>
      </c>
      <c r="D44" s="45"/>
      <c r="E44" s="45"/>
      <c r="F44" s="45"/>
      <c r="G44" s="47">
        <v>0</v>
      </c>
      <c r="H44" s="47">
        <v>0</v>
      </c>
      <c r="I44" s="47">
        <f t="shared" si="9"/>
        <v>0</v>
      </c>
      <c r="J44" s="56" t="e">
        <f>H44/H55</f>
        <v>#DIV/0!</v>
      </c>
    </row>
    <row r="45" spans="2:10">
      <c r="B45" s="44">
        <v>11</v>
      </c>
      <c r="C45" s="45" t="s">
        <v>69</v>
      </c>
      <c r="D45" s="45"/>
      <c r="E45" s="45"/>
      <c r="F45" s="45"/>
      <c r="G45" s="47">
        <v>0</v>
      </c>
      <c r="H45" s="47">
        <v>0</v>
      </c>
      <c r="I45" s="47">
        <f t="shared" si="9"/>
        <v>0</v>
      </c>
      <c r="J45" s="56" t="e">
        <f>H45/H55</f>
        <v>#DIV/0!</v>
      </c>
    </row>
    <row r="46" spans="2:10">
      <c r="B46" s="44">
        <v>12</v>
      </c>
      <c r="C46" s="45" t="s">
        <v>70</v>
      </c>
      <c r="D46" s="45"/>
      <c r="E46" s="45"/>
      <c r="F46" s="45"/>
      <c r="G46" s="47">
        <v>0</v>
      </c>
      <c r="H46" s="47">
        <v>0</v>
      </c>
      <c r="I46" s="47">
        <f t="shared" si="9"/>
        <v>0</v>
      </c>
      <c r="J46" s="56" t="e">
        <f>H46/H55</f>
        <v>#DIV/0!</v>
      </c>
    </row>
    <row r="47" spans="2:10">
      <c r="B47" s="44">
        <v>13</v>
      </c>
      <c r="C47" s="45" t="s">
        <v>71</v>
      </c>
      <c r="D47" s="45"/>
      <c r="E47" s="45"/>
      <c r="F47" s="45"/>
      <c r="G47" s="47">
        <v>0</v>
      </c>
      <c r="H47" s="47">
        <v>0</v>
      </c>
      <c r="I47" s="47">
        <f t="shared" si="9"/>
        <v>0</v>
      </c>
      <c r="J47" s="56" t="e">
        <f>H47/H55</f>
        <v>#DIV/0!</v>
      </c>
    </row>
    <row r="48" spans="2:10">
      <c r="B48" s="44">
        <v>14</v>
      </c>
      <c r="C48" s="45" t="s">
        <v>72</v>
      </c>
      <c r="D48" s="45"/>
      <c r="E48" s="45"/>
      <c r="F48" s="45"/>
      <c r="G48" s="47">
        <v>0</v>
      </c>
      <c r="H48" s="47">
        <v>0</v>
      </c>
      <c r="I48" s="47">
        <f t="shared" si="9"/>
        <v>0</v>
      </c>
      <c r="J48" s="56" t="e">
        <f>H48/H55</f>
        <v>#DIV/0!</v>
      </c>
    </row>
    <row r="49" spans="2:10">
      <c r="B49" s="44">
        <v>15</v>
      </c>
      <c r="C49" s="45" t="s">
        <v>73</v>
      </c>
      <c r="D49" s="45"/>
      <c r="E49" s="45"/>
      <c r="F49" s="45"/>
      <c r="G49" s="46">
        <f>G50+G51+G52+G53</f>
        <v>0</v>
      </c>
      <c r="H49" s="47">
        <v>0</v>
      </c>
      <c r="I49" s="47">
        <f t="shared" si="9"/>
        <v>0</v>
      </c>
      <c r="J49" s="56" t="e">
        <f>H49/H55</f>
        <v>#DIV/0!</v>
      </c>
    </row>
    <row r="50" spans="2:10">
      <c r="B50" s="38" t="s">
        <v>74</v>
      </c>
      <c r="C50" s="39" t="s">
        <v>75</v>
      </c>
      <c r="D50" s="39"/>
      <c r="E50" s="39"/>
      <c r="F50" s="39"/>
      <c r="G50" s="40">
        <f t="shared" ref="G50:G53" si="10">E50*F50</f>
        <v>0</v>
      </c>
      <c r="H50" s="40">
        <v>0</v>
      </c>
      <c r="I50" s="40">
        <f t="shared" si="9"/>
        <v>0</v>
      </c>
      <c r="J50" s="53"/>
    </row>
    <row r="51" spans="2:10">
      <c r="B51" s="38" t="s">
        <v>76</v>
      </c>
      <c r="C51" s="39" t="s">
        <v>77</v>
      </c>
      <c r="D51" s="39"/>
      <c r="E51" s="39"/>
      <c r="F51" s="39"/>
      <c r="G51" s="40">
        <f t="shared" si="10"/>
        <v>0</v>
      </c>
      <c r="H51" s="40">
        <v>0</v>
      </c>
      <c r="I51" s="40">
        <f t="shared" ref="I51:I54" si="11">G51-H51</f>
        <v>0</v>
      </c>
      <c r="J51" s="54"/>
    </row>
    <row r="52" spans="2:10">
      <c r="B52" s="38" t="s">
        <v>78</v>
      </c>
      <c r="C52" s="39" t="s">
        <v>79</v>
      </c>
      <c r="D52" s="39"/>
      <c r="E52" s="39"/>
      <c r="F52" s="39"/>
      <c r="G52" s="40">
        <f t="shared" si="10"/>
        <v>0</v>
      </c>
      <c r="H52" s="40">
        <v>0</v>
      </c>
      <c r="I52" s="40">
        <f t="shared" si="11"/>
        <v>0</v>
      </c>
      <c r="J52" s="54"/>
    </row>
    <row r="53" spans="2:10">
      <c r="B53" s="38" t="s">
        <v>80</v>
      </c>
      <c r="C53" s="39" t="s">
        <v>81</v>
      </c>
      <c r="D53" s="39"/>
      <c r="E53" s="39"/>
      <c r="F53" s="39"/>
      <c r="G53" s="40">
        <f t="shared" si="10"/>
        <v>0</v>
      </c>
      <c r="H53" s="40">
        <v>0</v>
      </c>
      <c r="I53" s="40">
        <f t="shared" si="11"/>
        <v>0</v>
      </c>
      <c r="J53" s="55"/>
    </row>
    <row r="54" spans="2:10">
      <c r="B54" s="44">
        <v>16</v>
      </c>
      <c r="C54" s="36" t="s">
        <v>82</v>
      </c>
      <c r="D54" s="36"/>
      <c r="E54" s="36"/>
      <c r="F54" s="36"/>
      <c r="G54" s="48">
        <v>0</v>
      </c>
      <c r="H54" s="48">
        <v>0</v>
      </c>
      <c r="I54" s="48">
        <f t="shared" si="11"/>
        <v>0</v>
      </c>
      <c r="J54" s="57" t="e">
        <f>H54/H55</f>
        <v>#DIV/0!</v>
      </c>
    </row>
    <row r="55" ht="31.2" spans="2:10">
      <c r="B55" s="49" t="s">
        <v>83</v>
      </c>
      <c r="C55" s="50"/>
      <c r="D55" s="50"/>
      <c r="E55" s="50"/>
      <c r="F55" s="50"/>
      <c r="G55" s="51">
        <f t="shared" ref="G55:J55" si="12">G8+G16+G20+G25-G29+G33+G36+G40+G43+G44++G45+G46+G47+G48+G49+G54</f>
        <v>0</v>
      </c>
      <c r="H55" s="51">
        <f t="shared" si="12"/>
        <v>0</v>
      </c>
      <c r="I55" s="51">
        <f t="shared" si="12"/>
        <v>0</v>
      </c>
      <c r="J55" s="58" t="e">
        <f t="shared" si="12"/>
        <v>#DIV/0!</v>
      </c>
    </row>
  </sheetData>
  <mergeCells count="9">
    <mergeCell ref="C2:I2"/>
    <mergeCell ref="H5:I5"/>
    <mergeCell ref="B5:B6"/>
    <mergeCell ref="C5:C6"/>
    <mergeCell ref="D5:D6"/>
    <mergeCell ref="E5:E6"/>
    <mergeCell ref="F5:F6"/>
    <mergeCell ref="G5:G6"/>
    <mergeCell ref="J5:J6"/>
  </mergeCells>
  <pageMargins left="0.44" right="0.33" top="0.44" bottom="0.43" header="0.3" footer="0.3"/>
  <pageSetup paperSize="9" scale="71" fitToWidth="0" fitToHeight="0" orientation="landscape"/>
  <headerFooter/>
  <ignoredErrors>
    <ignoredError sqref="H9" formulaRange="1"/>
    <ignoredError sqref="J21:J29 J8 J33:J41 J43:J55" evalError="1"/>
    <ignoredError sqref="J16:J20" evalError="1" formula="1"/>
    <ignoredError sqref="G40 G36 G33 G25 G29" formula="1"/>
    <ignoredError sqref="I25:I36 I40 I16:I20" formula="1" unlockedFormula="1"/>
    <ignoredError sqref="I37:I54 G41:G42 G50:G53 G37:G39 G34:G35 G30:G32 G26:G28 G21:G24 G15 G9:G13 I9:I2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4"/>
  <sheetViews>
    <sheetView tabSelected="1" workbookViewId="0">
      <selection activeCell="L15" sqref="L15"/>
    </sheetView>
  </sheetViews>
  <sheetFormatPr defaultColWidth="9" defaultRowHeight="13.8" outlineLevelCol="7"/>
  <cols>
    <col min="3" max="3" width="27.775" customWidth="1"/>
    <col min="6" max="6" width="10.1083333333333" customWidth="1"/>
    <col min="7" max="7" width="10.7166666666667" customWidth="1"/>
    <col min="8" max="8" width="13.8833333333333" customWidth="1"/>
  </cols>
  <sheetData>
    <row r="1" spans="2:2">
      <c r="B1" s="1" t="s">
        <v>84</v>
      </c>
    </row>
    <row r="3" spans="2:8">
      <c r="B3" s="2" t="s">
        <v>85</v>
      </c>
      <c r="C3" s="2"/>
      <c r="D3" s="2"/>
      <c r="E3" s="2"/>
      <c r="F3" s="2"/>
      <c r="G3" s="2"/>
      <c r="H3" s="2"/>
    </row>
    <row r="4" spans="2:8">
      <c r="B4" s="3"/>
      <c r="C4" s="3"/>
      <c r="D4" s="3"/>
      <c r="E4" s="3"/>
      <c r="F4" s="3"/>
      <c r="G4" s="3"/>
      <c r="H4" s="3"/>
    </row>
    <row r="5" ht="28.2" customHeight="1" spans="2:8">
      <c r="B5" s="4" t="s">
        <v>2</v>
      </c>
      <c r="C5" s="5" t="s">
        <v>3</v>
      </c>
      <c r="D5" s="4" t="s">
        <v>86</v>
      </c>
      <c r="E5" s="5" t="s">
        <v>5</v>
      </c>
      <c r="F5" s="4" t="s">
        <v>87</v>
      </c>
      <c r="G5" s="6" t="s">
        <v>88</v>
      </c>
      <c r="H5" s="6"/>
    </row>
    <row r="6" ht="26.4" spans="2:8">
      <c r="B6" s="7"/>
      <c r="C6" s="5"/>
      <c r="D6" s="7"/>
      <c r="E6" s="5"/>
      <c r="F6" s="7"/>
      <c r="G6" s="5" t="s">
        <v>89</v>
      </c>
      <c r="H6" s="5" t="s">
        <v>90</v>
      </c>
    </row>
    <row r="7" spans="2:8">
      <c r="B7" s="8">
        <v>1</v>
      </c>
      <c r="C7" s="9">
        <v>2</v>
      </c>
      <c r="D7" s="9">
        <v>3</v>
      </c>
      <c r="E7" s="9">
        <v>4</v>
      </c>
      <c r="F7" s="9">
        <v>5</v>
      </c>
      <c r="G7" s="9" t="s">
        <v>91</v>
      </c>
      <c r="H7" s="9" t="s">
        <v>92</v>
      </c>
    </row>
    <row r="8" spans="2:8">
      <c r="B8" s="10"/>
      <c r="C8" s="11" t="s">
        <v>93</v>
      </c>
      <c r="D8" s="11"/>
      <c r="E8" s="12"/>
      <c r="F8" s="13"/>
      <c r="G8" s="13">
        <f>SUM(G9:G13)</f>
        <v>0</v>
      </c>
      <c r="H8" s="13">
        <f>SUM(H9:H13)</f>
        <v>0</v>
      </c>
    </row>
    <row r="9" spans="2:8">
      <c r="B9" s="14">
        <v>1</v>
      </c>
      <c r="C9" s="15" t="s">
        <v>94</v>
      </c>
      <c r="D9" s="14" t="s">
        <v>95</v>
      </c>
      <c r="E9" s="16">
        <v>0</v>
      </c>
      <c r="F9" s="17">
        <v>0</v>
      </c>
      <c r="G9" s="17">
        <f>E9*F9</f>
        <v>0</v>
      </c>
      <c r="H9" s="17">
        <f>G9*19%</f>
        <v>0</v>
      </c>
    </row>
    <row r="10" spans="2:8">
      <c r="B10" s="14">
        <v>2</v>
      </c>
      <c r="C10" s="15" t="s">
        <v>94</v>
      </c>
      <c r="D10" s="14" t="s">
        <v>95</v>
      </c>
      <c r="E10" s="16">
        <v>0</v>
      </c>
      <c r="F10" s="17">
        <v>0</v>
      </c>
      <c r="G10" s="17">
        <f t="shared" ref="G10:G12" si="0">E10*F10</f>
        <v>0</v>
      </c>
      <c r="H10" s="17">
        <f t="shared" ref="H10:H13" si="1">G10*19%</f>
        <v>0</v>
      </c>
    </row>
    <row r="11" spans="2:8">
      <c r="B11" s="14">
        <v>3</v>
      </c>
      <c r="C11" s="15" t="s">
        <v>94</v>
      </c>
      <c r="D11" s="14" t="s">
        <v>95</v>
      </c>
      <c r="E11" s="16">
        <v>0</v>
      </c>
      <c r="F11" s="17">
        <v>0</v>
      </c>
      <c r="G11" s="17">
        <f t="shared" si="0"/>
        <v>0</v>
      </c>
      <c r="H11" s="17">
        <f t="shared" si="1"/>
        <v>0</v>
      </c>
    </row>
    <row r="12" spans="2:8">
      <c r="B12" s="14">
        <v>4</v>
      </c>
      <c r="C12" s="18" t="s">
        <v>94</v>
      </c>
      <c r="D12" s="14" t="s">
        <v>95</v>
      </c>
      <c r="E12" s="16">
        <v>0</v>
      </c>
      <c r="F12" s="17">
        <v>0</v>
      </c>
      <c r="G12" s="17">
        <f t="shared" si="0"/>
        <v>0</v>
      </c>
      <c r="H12" s="17">
        <f t="shared" si="1"/>
        <v>0</v>
      </c>
    </row>
    <row r="13" spans="2:8">
      <c r="B13" s="14">
        <v>5</v>
      </c>
      <c r="C13" s="19" t="s">
        <v>94</v>
      </c>
      <c r="D13" s="20" t="s">
        <v>95</v>
      </c>
      <c r="E13" s="16">
        <v>0</v>
      </c>
      <c r="F13" s="17">
        <v>0</v>
      </c>
      <c r="G13" s="17">
        <v>0</v>
      </c>
      <c r="H13" s="17">
        <f t="shared" si="1"/>
        <v>0</v>
      </c>
    </row>
    <row r="14" spans="2:8">
      <c r="B14" s="10"/>
      <c r="C14" s="11" t="s">
        <v>96</v>
      </c>
      <c r="D14" s="11"/>
      <c r="E14" s="12"/>
      <c r="F14" s="13"/>
      <c r="G14" s="13">
        <f>SUM(G15:G18)</f>
        <v>0</v>
      </c>
      <c r="H14" s="13">
        <f>SUM(H15:H18)</f>
        <v>0</v>
      </c>
    </row>
    <row r="15" spans="2:8">
      <c r="B15" s="14">
        <v>6</v>
      </c>
      <c r="C15" s="15" t="s">
        <v>94</v>
      </c>
      <c r="D15" s="14" t="s">
        <v>95</v>
      </c>
      <c r="E15" s="16">
        <v>0</v>
      </c>
      <c r="F15" s="17">
        <v>0</v>
      </c>
      <c r="G15" s="17">
        <f>E15*F15</f>
        <v>0</v>
      </c>
      <c r="H15" s="17">
        <f>G15*19%</f>
        <v>0</v>
      </c>
    </row>
    <row r="16" spans="2:8">
      <c r="B16" s="14">
        <v>7</v>
      </c>
      <c r="C16" s="15" t="s">
        <v>94</v>
      </c>
      <c r="D16" s="14" t="s">
        <v>95</v>
      </c>
      <c r="E16" s="16">
        <v>0</v>
      </c>
      <c r="F16" s="17">
        <v>0</v>
      </c>
      <c r="G16" s="17">
        <f>E16*F16</f>
        <v>0</v>
      </c>
      <c r="H16" s="17">
        <f>G16*19%</f>
        <v>0</v>
      </c>
    </row>
    <row r="17" spans="2:8">
      <c r="B17" s="14">
        <v>8</v>
      </c>
      <c r="C17" s="15" t="s">
        <v>94</v>
      </c>
      <c r="D17" s="14" t="s">
        <v>95</v>
      </c>
      <c r="E17" s="16">
        <v>0</v>
      </c>
      <c r="F17" s="17">
        <v>0</v>
      </c>
      <c r="G17" s="17">
        <f>E17*F17</f>
        <v>0</v>
      </c>
      <c r="H17" s="17">
        <f>G17*19%</f>
        <v>0</v>
      </c>
    </row>
    <row r="18" spans="2:8">
      <c r="B18" s="14">
        <v>9</v>
      </c>
      <c r="C18" s="15" t="s">
        <v>94</v>
      </c>
      <c r="D18" s="14" t="s">
        <v>95</v>
      </c>
      <c r="E18" s="16">
        <v>0</v>
      </c>
      <c r="F18" s="17">
        <v>0</v>
      </c>
      <c r="G18" s="17">
        <f>E18*F18</f>
        <v>0</v>
      </c>
      <c r="H18" s="17">
        <f>G18*19%</f>
        <v>0</v>
      </c>
    </row>
    <row r="19" ht="41.4" spans="2:8">
      <c r="B19" s="10"/>
      <c r="C19" s="11" t="s">
        <v>97</v>
      </c>
      <c r="D19" s="11"/>
      <c r="E19" s="12"/>
      <c r="F19" s="13"/>
      <c r="G19" s="13">
        <f>SUM(G20:G23)</f>
        <v>0</v>
      </c>
      <c r="H19" s="13">
        <f>SUM(H20:H23)</f>
        <v>0</v>
      </c>
    </row>
    <row r="20" spans="2:8">
      <c r="B20" s="14">
        <v>10</v>
      </c>
      <c r="C20" s="15" t="s">
        <v>94</v>
      </c>
      <c r="D20" s="14" t="s">
        <v>95</v>
      </c>
      <c r="E20" s="16">
        <v>0</v>
      </c>
      <c r="F20" s="16">
        <v>0</v>
      </c>
      <c r="G20" s="17">
        <f>E20*F20</f>
        <v>0</v>
      </c>
      <c r="H20" s="17">
        <f>G20*19%</f>
        <v>0</v>
      </c>
    </row>
    <row r="21" spans="2:8">
      <c r="B21" s="14">
        <v>11</v>
      </c>
      <c r="C21" s="15" t="s">
        <v>94</v>
      </c>
      <c r="D21" s="14" t="s">
        <v>95</v>
      </c>
      <c r="E21" s="16">
        <v>0</v>
      </c>
      <c r="F21" s="16">
        <v>0</v>
      </c>
      <c r="G21" s="17">
        <f>E21*F21</f>
        <v>0</v>
      </c>
      <c r="H21" s="17">
        <f>G21*19%</f>
        <v>0</v>
      </c>
    </row>
    <row r="22" spans="2:8">
      <c r="B22" s="14">
        <v>12</v>
      </c>
      <c r="C22" s="15" t="s">
        <v>94</v>
      </c>
      <c r="D22" s="14" t="s">
        <v>95</v>
      </c>
      <c r="E22" s="16">
        <v>0</v>
      </c>
      <c r="F22" s="16">
        <v>0</v>
      </c>
      <c r="G22" s="17">
        <f>E22*F22</f>
        <v>0</v>
      </c>
      <c r="H22" s="17">
        <f>G22*19%</f>
        <v>0</v>
      </c>
    </row>
    <row r="23" spans="2:8">
      <c r="B23" s="14">
        <v>13</v>
      </c>
      <c r="C23" s="15" t="s">
        <v>94</v>
      </c>
      <c r="D23" s="14" t="s">
        <v>95</v>
      </c>
      <c r="E23" s="16">
        <v>0</v>
      </c>
      <c r="F23" s="16">
        <v>0</v>
      </c>
      <c r="G23" s="17">
        <f>E23*F23</f>
        <v>0</v>
      </c>
      <c r="H23" s="17">
        <f>G23*19%</f>
        <v>0</v>
      </c>
    </row>
    <row r="24" ht="15.6" spans="2:8">
      <c r="B24" s="21" t="s">
        <v>98</v>
      </c>
      <c r="C24" s="22"/>
      <c r="D24" s="22"/>
      <c r="E24" s="23"/>
      <c r="F24" s="24"/>
      <c r="G24" s="25">
        <f>G8+G14+G19</f>
        <v>0</v>
      </c>
      <c r="H24" s="25">
        <f>H8+H14+H19</f>
        <v>0</v>
      </c>
    </row>
  </sheetData>
  <mergeCells count="9">
    <mergeCell ref="B3:H3"/>
    <mergeCell ref="B4:H4"/>
    <mergeCell ref="G5:H5"/>
    <mergeCell ref="B24:C24"/>
    <mergeCell ref="B5:B6"/>
    <mergeCell ref="C5:C6"/>
    <mergeCell ref="D5:D6"/>
    <mergeCell ref="E5:E6"/>
    <mergeCell ref="F5:F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BUGET</vt:lpstr>
      <vt:lpstr>Achizitii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 DUMITRU</dc:creator>
  <cp:lastModifiedBy>Asus1</cp:lastModifiedBy>
  <dcterms:created xsi:type="dcterms:W3CDTF">2024-08-28T10:31:00Z</dcterms:created>
  <cp:lastPrinted>2025-05-05T15:36:00Z</cp:lastPrinted>
  <dcterms:modified xsi:type="dcterms:W3CDTF">2025-05-27T08:46:04Z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621CC4A595824706B357646059CB0C97_12</vt:lpwstr>
  </property>
  <property fmtid="{D5CDD505-2E9C-101B-9397-08002B2CF9AE}" pid="3" name="KSOProductBuildVer">
    <vt:lpwstr>2057-12.2.0.21179</vt:lpwstr>
  </property>
</Properties>
</file>